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ções" sheetId="1" state="visible" r:id="rId3"/>
    <sheet name="Formulário de Monitoria" sheetId="2" state="visible" r:id="rId4"/>
    <sheet name="Checklist Rápido" sheetId="3" state="visible" r:id="rId5"/>
    <sheet name="Scorecard (Resumo)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<sst xmlns="http://schemas.openxmlformats.org/spreadsheetml/2006/main" count="115" uniqueCount="97">
  <si>
    <t xml:space="preserve">PLANILHA DE MONITORIA DE QUALIDADE — CALL CENTER</t>
  </si>
  <si>
    <t xml:space="preserve">Modelo gratuito · by Qualitalk · www.qualitalk.com.br</t>
  </si>
  <si>
    <t xml:space="preserve">Como usar esta planilha</t>
  </si>
  <si>
    <t xml:space="preserve">Esta planilha tem 4 abas. Use-as em conjunto para padronizar a monitoria de qualidade do seu call center.</t>
  </si>
  <si>
    <t xml:space="preserve">1. Formulário de Monitoria</t>
  </si>
  <si>
    <t xml:space="preserve">Avaliação completa de uma interação. Preencha o cabeçalho, marque os critérios eliminatórios e dê uma nota de 0 a 100 em cada critério. A nota final é calculada automaticamente. Copie esta aba (clique direito &gt; Mover ou copiar) para cada interação avaliada.</t>
  </si>
  <si>
    <t xml:space="preserve">2. Checklist Rápido</t>
  </si>
  <si>
    <t xml:space="preserve">Versão enxuta (Sim/Não) para monitorias rápidas ou autoavaliação do operador. Calcula o % de conformidade automaticamente.</t>
  </si>
  <si>
    <t xml:space="preserve">3. Scorecard (Resumo)</t>
  </si>
  <si>
    <t xml:space="preserve">Registre a nota final de cada monitoria aqui. A aba calcula nota média, % dentro da meta e melhor/pior nota para acompanhar a evolução da operação.</t>
  </si>
  <si>
    <t xml:space="preserve">4. Critérios e pesos</t>
  </si>
  <si>
    <t xml:space="preserve">Os pesos somam 100 pontos e podem ser ajustados à sua operação. Critérios eliminatórios (fatores críticos) zeram a nota quando descumpridos — ex.: quebra de segurança/LGPD ou informação incorreta grave.</t>
  </si>
  <si>
    <t xml:space="preserve">Cansou da planilha manual?</t>
  </si>
  <si>
    <t xml:space="preserve">Uma planilha avalia uma amostra pequena das interações. O Qualitalk usa IA para monitorar 100% das ligações, chats e WhatsApp automaticamente, aplicar o seu formulário e gerar scores e dashboards em tempo real. Conheça em www.qualitalk.com.br</t>
  </si>
  <si>
    <t xml:space="preserve">FORMULÁRIO DE MONITORIA DE QUALIDADE</t>
  </si>
  <si>
    <t xml:space="preserve">by Qualitalk · www.qualitalk.com.br</t>
  </si>
  <si>
    <t xml:space="preserve">DADOS DA MONITORIA</t>
  </si>
  <si>
    <t xml:space="preserve">Operador avaliado:</t>
  </si>
  <si>
    <t xml:space="preserve">Data:</t>
  </si>
  <si>
    <t xml:space="preserve">Avaliador:</t>
  </si>
  <si>
    <t xml:space="preserve">Canal:</t>
  </si>
  <si>
    <t xml:space="preserve">ID da interação:</t>
  </si>
  <si>
    <t xml:space="preserve">Fila / Campanha:</t>
  </si>
  <si>
    <t xml:space="preserve">NOTA FINAL</t>
  </si>
  <si>
    <t xml:space="preserve">CRITÉRIOS ELIMINATÓRIOS (um "Não" zera a nota final)</t>
  </si>
  <si>
    <t xml:space="preserve">Fator crítico</t>
  </si>
  <si>
    <t xml:space="preserve">Conforme?</t>
  </si>
  <si>
    <t xml:space="preserve">Seguiu identificação e normas de segurança/LGPD</t>
  </si>
  <si>
    <t xml:space="preserve">Sim</t>
  </si>
  <si>
    <t xml:space="preserve">Passou informação correta (sem erro grave)</t>
  </si>
  <si>
    <t xml:space="preserve">Manteve postura ética e respeitosa</t>
  </si>
  <si>
    <t xml:space="preserve">CRITÉRIOS PONTUÁVEIS</t>
  </si>
  <si>
    <t xml:space="preserve">Critério</t>
  </si>
  <si>
    <t xml:space="preserve">Observações</t>
  </si>
  <si>
    <t xml:space="preserve">Peso</t>
  </si>
  <si>
    <t xml:space="preserve">Nota (0-100)</t>
  </si>
  <si>
    <t xml:space="preserve">Pontuação</t>
  </si>
  <si>
    <t xml:space="preserve">1. Abordagem e saudação</t>
  </si>
  <si>
    <t xml:space="preserve">Saudação padrão e identificação</t>
  </si>
  <si>
    <t xml:space="preserve">Cordialidade e tom de voz</t>
  </si>
  <si>
    <t xml:space="preserve">Confirmação/segurança dos dados do cliente</t>
  </si>
  <si>
    <t xml:space="preserve">2. Sondagem e entendimento</t>
  </si>
  <si>
    <t xml:space="preserve">Escuta ativa (deixa o cliente expor)</t>
  </si>
  <si>
    <t xml:space="preserve">Perguntas para entender a necessidade</t>
  </si>
  <si>
    <t xml:space="preserve">Confirma o entendimento da solicitação</t>
  </si>
  <si>
    <t xml:space="preserve">3. Comunicação e empatia</t>
  </si>
  <si>
    <t xml:space="preserve">Clareza e objetividade</t>
  </si>
  <si>
    <t xml:space="preserve">Empatia e personalização</t>
  </si>
  <si>
    <t xml:space="preserve">Linguagem adequada (sem gírias/vícios)</t>
  </si>
  <si>
    <t xml:space="preserve">4. Solução e procedimentos</t>
  </si>
  <si>
    <t xml:space="preserve">Domínio do produto/processo</t>
  </si>
  <si>
    <t xml:space="preserve">Solução correta e completa</t>
  </si>
  <si>
    <t xml:space="preserve">Registro correto no sistema</t>
  </si>
  <si>
    <t xml:space="preserve">5. Fechamento e pós-atendimento</t>
  </si>
  <si>
    <t xml:space="preserve">Confirma resolução e tira dúvidas</t>
  </si>
  <si>
    <t xml:space="preserve">Oferece ajuda adicional</t>
  </si>
  <si>
    <t xml:space="preserve">Encerramento cordial e padronizado</t>
  </si>
  <si>
    <t xml:space="preserve">Pesquisa/encaminhamento quando aplicável</t>
  </si>
  <si>
    <t xml:space="preserve">TOTAL</t>
  </si>
  <si>
    <t xml:space="preserve">CHECKLIST RÁPIDO DE MONITORIA</t>
  </si>
  <si>
    <t xml:space="preserve">by Qualitalk · marque Sim / Não / N.A.</t>
  </si>
  <si>
    <t xml:space="preserve">Item</t>
  </si>
  <si>
    <t xml:space="preserve">Atendeu no tempo e usou a saudação padrão</t>
  </si>
  <si>
    <t xml:space="preserve">Identificou-se e confirmou os dados do cliente</t>
  </si>
  <si>
    <t xml:space="preserve">Demonstrou escuta ativa</t>
  </si>
  <si>
    <t xml:space="preserve">Entendeu a necessidade antes de responder</t>
  </si>
  <si>
    <t xml:space="preserve">Usou linguagem clara e cordial</t>
  </si>
  <si>
    <t xml:space="preserve">Demonstrou domínio do assunto</t>
  </si>
  <si>
    <t xml:space="preserve">Ofereceu a solução correta e completa</t>
  </si>
  <si>
    <t xml:space="preserve">Registrou o atendimento corretamente</t>
  </si>
  <si>
    <t xml:space="preserve">Seguiu normas de segurança/LGPD</t>
  </si>
  <si>
    <t xml:space="preserve">Confirmou a resolução com o cliente</t>
  </si>
  <si>
    <t xml:space="preserve">Ofereceu ajuda adicional</t>
  </si>
  <si>
    <t xml:space="preserve">Encerrou de forma cordial e padronizada</t>
  </si>
  <si>
    <t xml:space="preserve">% DE CONFORMIDADE</t>
  </si>
  <si>
    <t xml:space="preserve">SCORECARD — RESUMO DAS MONITORIAS</t>
  </si>
  <si>
    <t xml:space="preserve">by Qualitalk · registre a nota final de cada monitoria</t>
  </si>
  <si>
    <t xml:space="preserve">Meta de qualidade (nota):</t>
  </si>
  <si>
    <t xml:space="preserve">Data</t>
  </si>
  <si>
    <t xml:space="preserve">Operador</t>
  </si>
  <si>
    <t xml:space="preserve">Canal</t>
  </si>
  <si>
    <t xml:space="preserve">Nota</t>
  </si>
  <si>
    <t xml:space="preserve">Classificação</t>
  </si>
  <si>
    <t xml:space="preserve">02/06</t>
  </si>
  <si>
    <t xml:space="preserve">Ana Souza</t>
  </si>
  <si>
    <t xml:space="preserve">Voz</t>
  </si>
  <si>
    <t xml:space="preserve">Bruno Lima</t>
  </si>
  <si>
    <t xml:space="preserve">Chat</t>
  </si>
  <si>
    <t xml:space="preserve">03/06</t>
  </si>
  <si>
    <t xml:space="preserve">Carla Dias</t>
  </si>
  <si>
    <t xml:space="preserve">WhatsApp</t>
  </si>
  <si>
    <t xml:space="preserve">Diego Reis</t>
  </si>
  <si>
    <t xml:space="preserve">Monitorias registradas</t>
  </si>
  <si>
    <t xml:space="preserve">Nota média</t>
  </si>
  <si>
    <t xml:space="preserve">% dentro da meta</t>
  </si>
  <si>
    <t xml:space="preserve">Maior nota</t>
  </si>
  <si>
    <t xml:space="preserve">Menor nota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</si>
</sst>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"/>
    <numFmt numFmtId="167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DDEBF7"/>
      </patternFill>
    </fill>
    <fill>
      <patternFill patternType="solid">
        <fgColor rgb="FFFFF2CC"/>
        <bgColor rgb="FFF2F2F2"/>
      </patternFill>
    </fill>
    <fill>
      <patternFill patternType="solid">
        <fgColor rgb="FFDDEBF7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5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6" customFormat="false" ht="15" hidden="false" customHeight="false" outlineLevel="0" collapsed="false">
      <c r="B6" s="3" t="s">
        <v>2</v>
      </c>
    </row>
    <row r="7" customFormat="false" ht="45.75" hidden="false" customHeight="true" outlineLevel="0" collapsed="false">
      <c r="B7" s="4" t="s">
        <v>3</v>
      </c>
    </row>
    <row r="9" customFormat="false" ht="15" hidden="false" customHeight="false" outlineLevel="0" collapsed="false">
      <c r="B9" s="3" t="s">
        <v>4</v>
      </c>
    </row>
    <row r="10" customFormat="false" ht="45.75" hidden="false" customHeight="true" outlineLevel="0" collapsed="false">
      <c r="B10" s="4" t="s">
        <v>5</v>
      </c>
    </row>
    <row r="11" customFormat="false" ht="15" hidden="false" customHeight="false" outlineLevel="0" collapsed="false">
      <c r="B11" s="3" t="s">
        <v>6</v>
      </c>
    </row>
    <row r="12" customFormat="false" ht="45.75" hidden="false" customHeight="true" outlineLevel="0" collapsed="false">
      <c r="B12" s="4" t="s">
        <v>7</v>
      </c>
    </row>
    <row r="13" customFormat="false" ht="15" hidden="false" customHeight="false" outlineLevel="0" collapsed="false">
      <c r="B13" s="3" t="s">
        <v>8</v>
      </c>
    </row>
    <row r="14" customFormat="false" ht="45.75" hidden="false" customHeight="true" outlineLevel="0" collapsed="false">
      <c r="B14" s="4" t="s">
        <v>9</v>
      </c>
    </row>
    <row r="15" customFormat="false" ht="15" hidden="false" customHeight="false" outlineLevel="0" collapsed="false">
      <c r="B15" s="3" t="s">
        <v>10</v>
      </c>
    </row>
    <row r="16" customFormat="false" ht="45.75" hidden="false" customHeight="true" outlineLevel="0" collapsed="false">
      <c r="B16" s="4" t="s">
        <v>11</v>
      </c>
    </row>
    <row r="18" customFormat="false" ht="15" hidden="false" customHeight="false" outlineLevel="0" collapsed="false">
      <c r="B18" s="3" t="s">
        <v>12</v>
      </c>
    </row>
    <row r="19" customFormat="false" ht="45.75" hidden="false" customHeight="true" outlineLevel="0" collapsed="false">
      <c r="B19" s="4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30"/>
    <col collapsed="false" customWidth="true" hidden="false" outlineLevel="0" max="3" min="3" style="0" width="10"/>
    <col collapsed="false" customWidth="true" hidden="false" outlineLevel="0" max="5" min="4" style="0" width="12"/>
  </cols>
  <sheetData>
    <row r="1" customFormat="false" ht="18.55" hidden="false" customHeight="false" outlineLevel="0" collapsed="false">
      <c r="A1" s="5" t="s">
        <v>14</v>
      </c>
      <c r="B1" s="5"/>
      <c r="C1" s="5"/>
      <c r="D1" s="5"/>
      <c r="E1" s="5"/>
    </row>
    <row r="2" customFormat="false" ht="15" hidden="false" customHeight="false" outlineLevel="0" collapsed="false">
      <c r="A2" s="6" t="s">
        <v>15</v>
      </c>
      <c r="B2" s="6"/>
      <c r="C2" s="6"/>
      <c r="D2" s="6"/>
      <c r="E2" s="6"/>
    </row>
    <row r="4" customFormat="false" ht="15" hidden="false" customHeight="false" outlineLevel="0" collapsed="false">
      <c r="A4" s="7" t="s">
        <v>16</v>
      </c>
      <c r="B4" s="7"/>
      <c r="C4" s="7"/>
      <c r="D4" s="7"/>
      <c r="E4" s="7"/>
    </row>
    <row r="5" customFormat="false" ht="15" hidden="false" customHeight="false" outlineLevel="0" collapsed="false">
      <c r="A5" s="8" t="s">
        <v>17</v>
      </c>
      <c r="B5" s="9"/>
      <c r="C5" s="8" t="s">
        <v>18</v>
      </c>
      <c r="D5" s="10"/>
      <c r="E5" s="10"/>
    </row>
    <row r="6" customFormat="false" ht="15" hidden="false" customHeight="false" outlineLevel="0" collapsed="false">
      <c r="A6" s="8" t="s">
        <v>19</v>
      </c>
      <c r="B6" s="9"/>
      <c r="C6" s="8" t="s">
        <v>20</v>
      </c>
      <c r="D6" s="10"/>
      <c r="E6" s="10"/>
    </row>
    <row r="7" customFormat="false" ht="15" hidden="false" customHeight="false" outlineLevel="0" collapsed="false">
      <c r="A7" s="8" t="s">
        <v>21</v>
      </c>
      <c r="B7" s="9"/>
      <c r="C7" s="8" t="s">
        <v>22</v>
      </c>
      <c r="D7" s="10"/>
      <c r="E7" s="10"/>
    </row>
    <row r="9" customFormat="false" ht="17.35" hidden="false" customHeight="false" outlineLevel="0" collapsed="false">
      <c r="A9" s="11" t="s">
        <v>23</v>
      </c>
      <c r="B9" s="11"/>
      <c r="C9" s="12" t="n">
        <f aca="false">IF(COUNTIF(E13:E15,"Não")&gt;0,0,E40)</f>
        <v>90.3</v>
      </c>
      <c r="D9" s="13" t="str">
        <f aca="false">IF(C9&gt;=90,"Excelente",IF(C9&gt;=80,"Bom",IF(C9&gt;=70,"Adequado","Precisa melhorar")))</f>
        <v>Excelente</v>
      </c>
      <c r="E9" s="13"/>
    </row>
    <row r="11" customFormat="false" ht="15" hidden="false" customHeight="false" outlineLevel="0" collapsed="false">
      <c r="A11" s="14" t="s">
        <v>24</v>
      </c>
      <c r="B11" s="14"/>
      <c r="C11" s="14"/>
      <c r="D11" s="14"/>
      <c r="E11" s="14"/>
    </row>
    <row r="12" customFormat="false" ht="15" hidden="false" customHeight="false" outlineLevel="0" collapsed="false">
      <c r="A12" s="15" t="s">
        <v>25</v>
      </c>
      <c r="B12" s="15"/>
      <c r="C12" s="15"/>
      <c r="D12" s="15"/>
      <c r="E12" s="16" t="s">
        <v>26</v>
      </c>
    </row>
    <row r="13" customFormat="false" ht="15" hidden="false" customHeight="false" outlineLevel="0" collapsed="false">
      <c r="A13" s="17" t="s">
        <v>27</v>
      </c>
      <c r="B13" s="17"/>
      <c r="C13" s="17"/>
      <c r="D13" s="17"/>
      <c r="E13" s="18" t="s">
        <v>28</v>
      </c>
    </row>
    <row r="14" customFormat="false" ht="15" hidden="false" customHeight="false" outlineLevel="0" collapsed="false">
      <c r="A14" s="17" t="s">
        <v>29</v>
      </c>
      <c r="B14" s="17"/>
      <c r="C14" s="17"/>
      <c r="D14" s="17"/>
      <c r="E14" s="18" t="s">
        <v>28</v>
      </c>
    </row>
    <row r="15" customFormat="false" ht="15" hidden="false" customHeight="false" outlineLevel="0" collapsed="false">
      <c r="A15" s="17" t="s">
        <v>30</v>
      </c>
      <c r="B15" s="17"/>
      <c r="C15" s="17"/>
      <c r="D15" s="17"/>
      <c r="E15" s="18" t="s">
        <v>28</v>
      </c>
    </row>
    <row r="17" customFormat="false" ht="15" hidden="false" customHeight="false" outlineLevel="0" collapsed="false">
      <c r="A17" s="14" t="s">
        <v>31</v>
      </c>
      <c r="B17" s="14"/>
      <c r="C17" s="14"/>
      <c r="D17" s="14"/>
      <c r="E17" s="14"/>
    </row>
    <row r="18" customFormat="false" ht="15" hidden="false" customHeight="false" outlineLevel="0" collapsed="false">
      <c r="A18" s="19" t="s">
        <v>32</v>
      </c>
      <c r="B18" s="20" t="s">
        <v>33</v>
      </c>
      <c r="C18" s="20" t="s">
        <v>34</v>
      </c>
      <c r="D18" s="20" t="s">
        <v>35</v>
      </c>
      <c r="E18" s="20" t="s">
        <v>36</v>
      </c>
    </row>
    <row r="19" customFormat="false" ht="15" hidden="false" customHeight="false" outlineLevel="0" collapsed="false">
      <c r="A19" s="21" t="s">
        <v>37</v>
      </c>
      <c r="B19" s="21"/>
      <c r="C19" s="21"/>
      <c r="D19" s="21"/>
      <c r="E19" s="21"/>
    </row>
    <row r="20" customFormat="false" ht="15" hidden="false" customHeight="false" outlineLevel="0" collapsed="false">
      <c r="A20" s="22" t="s">
        <v>38</v>
      </c>
      <c r="B20" s="9"/>
      <c r="C20" s="23" t="n">
        <v>5</v>
      </c>
      <c r="D20" s="18" t="n">
        <v>100</v>
      </c>
      <c r="E20" s="23" t="n">
        <f aca="false">ROUND(C20*D20/100,1)</f>
        <v>5</v>
      </c>
    </row>
    <row r="21" customFormat="false" ht="15" hidden="false" customHeight="false" outlineLevel="0" collapsed="false">
      <c r="A21" s="22" t="s">
        <v>39</v>
      </c>
      <c r="B21" s="9"/>
      <c r="C21" s="23" t="n">
        <v>5</v>
      </c>
      <c r="D21" s="18" t="n">
        <v>100</v>
      </c>
      <c r="E21" s="23" t="n">
        <f aca="false">ROUND(C21*D21/100,1)</f>
        <v>5</v>
      </c>
    </row>
    <row r="22" customFormat="false" ht="15" hidden="false" customHeight="false" outlineLevel="0" collapsed="false">
      <c r="A22" s="22" t="s">
        <v>40</v>
      </c>
      <c r="B22" s="9"/>
      <c r="C22" s="23" t="n">
        <v>5</v>
      </c>
      <c r="D22" s="18" t="n">
        <v>100</v>
      </c>
      <c r="E22" s="23" t="n">
        <f aca="false">ROUND(C22*D22/100,1)</f>
        <v>5</v>
      </c>
    </row>
    <row r="23" customFormat="false" ht="15" hidden="false" customHeight="false" outlineLevel="0" collapsed="false">
      <c r="A23" s="21" t="s">
        <v>41</v>
      </c>
      <c r="B23" s="21"/>
      <c r="C23" s="21"/>
      <c r="D23" s="21"/>
      <c r="E23" s="21"/>
    </row>
    <row r="24" customFormat="false" ht="15" hidden="false" customHeight="false" outlineLevel="0" collapsed="false">
      <c r="A24" s="22" t="s">
        <v>42</v>
      </c>
      <c r="B24" s="9"/>
      <c r="C24" s="23" t="n">
        <v>7</v>
      </c>
      <c r="D24" s="18" t="n">
        <v>100</v>
      </c>
      <c r="E24" s="23" t="n">
        <f aca="false">ROUND(C24*D24/100,1)</f>
        <v>7</v>
      </c>
    </row>
    <row r="25" customFormat="false" ht="15" hidden="false" customHeight="false" outlineLevel="0" collapsed="false">
      <c r="A25" s="22" t="s">
        <v>43</v>
      </c>
      <c r="B25" s="9"/>
      <c r="C25" s="23" t="n">
        <v>7</v>
      </c>
      <c r="D25" s="18" t="n">
        <v>100</v>
      </c>
      <c r="E25" s="23" t="n">
        <f aca="false">ROUND(C25*D25/100,1)</f>
        <v>7</v>
      </c>
    </row>
    <row r="26" customFormat="false" ht="15" hidden="false" customHeight="false" outlineLevel="0" collapsed="false">
      <c r="A26" s="22" t="s">
        <v>44</v>
      </c>
      <c r="B26" s="9"/>
      <c r="C26" s="23" t="n">
        <v>6</v>
      </c>
      <c r="D26" s="18" t="n">
        <v>83</v>
      </c>
      <c r="E26" s="23" t="n">
        <f aca="false">ROUND(C26*D26/100,1)</f>
        <v>5</v>
      </c>
    </row>
    <row r="27" customFormat="false" ht="15" hidden="false" customHeight="false" outlineLevel="0" collapsed="false">
      <c r="A27" s="21" t="s">
        <v>45</v>
      </c>
      <c r="B27" s="21"/>
      <c r="C27" s="21"/>
      <c r="D27" s="21"/>
      <c r="E27" s="21"/>
    </row>
    <row r="28" customFormat="false" ht="15" hidden="false" customHeight="false" outlineLevel="0" collapsed="false">
      <c r="A28" s="22" t="s">
        <v>46</v>
      </c>
      <c r="B28" s="9"/>
      <c r="C28" s="23" t="n">
        <v>7</v>
      </c>
      <c r="D28" s="18" t="n">
        <v>100</v>
      </c>
      <c r="E28" s="23" t="n">
        <f aca="false">ROUND(C28*D28/100,1)</f>
        <v>7</v>
      </c>
    </row>
    <row r="29" customFormat="false" ht="15" hidden="false" customHeight="false" outlineLevel="0" collapsed="false">
      <c r="A29" s="22" t="s">
        <v>47</v>
      </c>
      <c r="B29" s="9"/>
      <c r="C29" s="23" t="n">
        <v>7</v>
      </c>
      <c r="D29" s="18" t="n">
        <v>75</v>
      </c>
      <c r="E29" s="23" t="n">
        <f aca="false">ROUND(C29*D29/100,1)</f>
        <v>5.3</v>
      </c>
    </row>
    <row r="30" customFormat="false" ht="15" hidden="false" customHeight="false" outlineLevel="0" collapsed="false">
      <c r="A30" s="22" t="s">
        <v>48</v>
      </c>
      <c r="B30" s="9"/>
      <c r="C30" s="23" t="n">
        <v>6</v>
      </c>
      <c r="D30" s="18" t="n">
        <v>100</v>
      </c>
      <c r="E30" s="23" t="n">
        <f aca="false">ROUND(C30*D30/100,1)</f>
        <v>6</v>
      </c>
    </row>
    <row r="31" customFormat="false" ht="15" hidden="false" customHeight="false" outlineLevel="0" collapsed="false">
      <c r="A31" s="21" t="s">
        <v>49</v>
      </c>
      <c r="B31" s="21"/>
      <c r="C31" s="21"/>
      <c r="D31" s="21"/>
      <c r="E31" s="21"/>
    </row>
    <row r="32" customFormat="false" ht="15" hidden="false" customHeight="false" outlineLevel="0" collapsed="false">
      <c r="A32" s="22" t="s">
        <v>50</v>
      </c>
      <c r="B32" s="9"/>
      <c r="C32" s="23" t="n">
        <v>10</v>
      </c>
      <c r="D32" s="18" t="n">
        <v>100</v>
      </c>
      <c r="E32" s="23" t="n">
        <f aca="false">ROUND(C32*D32/100,1)</f>
        <v>10</v>
      </c>
    </row>
    <row r="33" customFormat="false" ht="15" hidden="false" customHeight="false" outlineLevel="0" collapsed="false">
      <c r="A33" s="22" t="s">
        <v>51</v>
      </c>
      <c r="B33" s="9"/>
      <c r="C33" s="23" t="n">
        <v>12</v>
      </c>
      <c r="D33" s="18" t="n">
        <v>75</v>
      </c>
      <c r="E33" s="23" t="n">
        <f aca="false">ROUND(C33*D33/100,1)</f>
        <v>9</v>
      </c>
    </row>
    <row r="34" customFormat="false" ht="15" hidden="false" customHeight="false" outlineLevel="0" collapsed="false">
      <c r="A34" s="22" t="s">
        <v>52</v>
      </c>
      <c r="B34" s="9"/>
      <c r="C34" s="23" t="n">
        <v>8</v>
      </c>
      <c r="D34" s="18" t="n">
        <v>50</v>
      </c>
      <c r="E34" s="23" t="n">
        <f aca="false">ROUND(C34*D34/100,1)</f>
        <v>4</v>
      </c>
    </row>
    <row r="35" customFormat="false" ht="15" hidden="false" customHeight="false" outlineLevel="0" collapsed="false">
      <c r="A35" s="21" t="s">
        <v>53</v>
      </c>
      <c r="B35" s="21"/>
      <c r="C35" s="21"/>
      <c r="D35" s="21"/>
      <c r="E35" s="21"/>
    </row>
    <row r="36" customFormat="false" ht="15" hidden="false" customHeight="false" outlineLevel="0" collapsed="false">
      <c r="A36" s="22" t="s">
        <v>54</v>
      </c>
      <c r="B36" s="9"/>
      <c r="C36" s="23" t="n">
        <v>5</v>
      </c>
      <c r="D36" s="18" t="n">
        <v>100</v>
      </c>
      <c r="E36" s="23" t="n">
        <f aca="false">ROUND(C36*D36/100,1)</f>
        <v>5</v>
      </c>
    </row>
    <row r="37" customFormat="false" ht="15" hidden="false" customHeight="false" outlineLevel="0" collapsed="false">
      <c r="A37" s="22" t="s">
        <v>55</v>
      </c>
      <c r="B37" s="9"/>
      <c r="C37" s="23" t="n">
        <v>3</v>
      </c>
      <c r="D37" s="18" t="n">
        <v>100</v>
      </c>
      <c r="E37" s="23" t="n">
        <f aca="false">ROUND(C37*D37/100,1)</f>
        <v>3</v>
      </c>
    </row>
    <row r="38" customFormat="false" ht="15" hidden="false" customHeight="false" outlineLevel="0" collapsed="false">
      <c r="A38" s="22" t="s">
        <v>56</v>
      </c>
      <c r="B38" s="9"/>
      <c r="C38" s="23" t="n">
        <v>4</v>
      </c>
      <c r="D38" s="18" t="n">
        <v>100</v>
      </c>
      <c r="E38" s="23" t="n">
        <f aca="false">ROUND(C38*D38/100,1)</f>
        <v>4</v>
      </c>
    </row>
    <row r="39" customFormat="false" ht="15" hidden="false" customHeight="false" outlineLevel="0" collapsed="false">
      <c r="A39" s="22" t="s">
        <v>57</v>
      </c>
      <c r="B39" s="9"/>
      <c r="C39" s="23" t="n">
        <v>3</v>
      </c>
      <c r="D39" s="18" t="n">
        <v>100</v>
      </c>
      <c r="E39" s="23" t="n">
        <f aca="false">ROUND(C39*D39/100,1)</f>
        <v>3</v>
      </c>
    </row>
    <row r="40" customFormat="false" ht="15" hidden="false" customHeight="false" outlineLevel="0" collapsed="false">
      <c r="A40" s="8" t="s">
        <v>58</v>
      </c>
      <c r="B40" s="24"/>
      <c r="C40" s="25" t="n">
        <f aca="false">SUM(C19:C39)</f>
        <v>100</v>
      </c>
      <c r="D40" s="24"/>
      <c r="E40" s="25" t="n">
        <f aca="false">ROUND(SUM(E19:E39),1)</f>
        <v>90.3</v>
      </c>
    </row>
  </sheetData>
  <mergeCells count="19">
    <mergeCell ref="A1:E1"/>
    <mergeCell ref="A2:E2"/>
    <mergeCell ref="A4:E4"/>
    <mergeCell ref="D5:E5"/>
    <mergeCell ref="D6:E6"/>
    <mergeCell ref="D7:E7"/>
    <mergeCell ref="A9:B9"/>
    <mergeCell ref="D9:E9"/>
    <mergeCell ref="A11:E11"/>
    <mergeCell ref="A12:D12"/>
    <mergeCell ref="A13:D13"/>
    <mergeCell ref="A14:D14"/>
    <mergeCell ref="A15:D15"/>
    <mergeCell ref="A17:E17"/>
    <mergeCell ref="A19:E19"/>
    <mergeCell ref="A23:E23"/>
    <mergeCell ref="A27:E27"/>
    <mergeCell ref="A31:E31"/>
    <mergeCell ref="A35:E35"/>
  </mergeCells>
  <conditionalFormatting sqref="C9">
    <cfRule type="cellIs" priority="2" operator="greaterThanOrEqual" aboveAverage="0" equalAverage="0" bottom="0" percent="0" rank="0" text="" dxfId="0">
      <formula>80</formula>
    </cfRule>
    <cfRule type="cellIs" priority="3" operator="between" aboveAverage="0" equalAverage="0" bottom="0" percent="0" rank="0" text="" dxfId="1">
      <formula>70</formula>
      <formula>79.999</formula>
    </cfRule>
    <cfRule type="cellIs" priority="4" operator="lessThan" aboveAverage="0" equalAverage="0" bottom="0" percent="0" rank="0" text="" dxfId="2">
      <formula>70</formula>
    </cfRule>
  </conditionalFormatting>
  <dataValidations count="3">
    <dataValidation allowBlank="true" errorStyle="stop" operator="between" showDropDown="false" showErrorMessage="false" showInputMessage="false" sqref="D6" type="list">
      <formula1>"Voz,Chat,WhatsApp,E-mail"</formula1>
      <formula2>0</formula2>
    </dataValidation>
    <dataValidation allowBlank="true" errorStyle="stop" operator="between" showDropDown="false" showErrorMessage="false" showInputMessage="false" sqref="E13:E15" type="list">
      <formula1>"Sim,Não,N.A."</formula1>
      <formula2>0</formula2>
    </dataValidation>
    <dataValidation allowBlank="true" errorStyle="stop" operator="between" showDropDown="false" showErrorMessage="false" showInputMessage="false" sqref="D19:D39" type="whole">
      <formula1>0</formula1>
      <formula2>100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0"/>
    <col collapsed="false" customWidth="true" hidden="false" outlineLevel="0" max="2" min="2" style="0" width="16"/>
  </cols>
  <sheetData>
    <row r="1" customFormat="false" ht="17.35" hidden="false" customHeight="false" outlineLevel="0" collapsed="false">
      <c r="A1" s="26" t="s">
        <v>59</v>
      </c>
      <c r="B1" s="26"/>
    </row>
    <row r="2" customFormat="false" ht="15" hidden="false" customHeight="false" outlineLevel="0" collapsed="false">
      <c r="A2" s="6" t="s">
        <v>60</v>
      </c>
      <c r="B2" s="6"/>
    </row>
    <row r="4" customFormat="false" ht="15" hidden="false" customHeight="false" outlineLevel="0" collapsed="false">
      <c r="A4" s="19" t="s">
        <v>61</v>
      </c>
      <c r="B4" s="20" t="s">
        <v>26</v>
      </c>
    </row>
    <row r="5" customFormat="false" ht="15" hidden="false" customHeight="false" outlineLevel="0" collapsed="false">
      <c r="A5" s="22" t="s">
        <v>62</v>
      </c>
      <c r="B5" s="18" t="s">
        <v>28</v>
      </c>
    </row>
    <row r="6" customFormat="false" ht="15" hidden="false" customHeight="false" outlineLevel="0" collapsed="false">
      <c r="A6" s="22" t="s">
        <v>63</v>
      </c>
      <c r="B6" s="18" t="s">
        <v>28</v>
      </c>
    </row>
    <row r="7" customFormat="false" ht="15" hidden="false" customHeight="false" outlineLevel="0" collapsed="false">
      <c r="A7" s="22" t="s">
        <v>64</v>
      </c>
      <c r="B7" s="18" t="s">
        <v>28</v>
      </c>
    </row>
    <row r="8" customFormat="false" ht="15" hidden="false" customHeight="false" outlineLevel="0" collapsed="false">
      <c r="A8" s="22" t="s">
        <v>65</v>
      </c>
      <c r="B8" s="18" t="s">
        <v>28</v>
      </c>
    </row>
    <row r="9" customFormat="false" ht="15" hidden="false" customHeight="false" outlineLevel="0" collapsed="false">
      <c r="A9" s="22" t="s">
        <v>66</v>
      </c>
      <c r="B9" s="18" t="s">
        <v>28</v>
      </c>
    </row>
    <row r="10" customFormat="false" ht="15" hidden="false" customHeight="false" outlineLevel="0" collapsed="false">
      <c r="A10" s="22" t="s">
        <v>67</v>
      </c>
      <c r="B10" s="18" t="s">
        <v>28</v>
      </c>
    </row>
    <row r="11" customFormat="false" ht="15" hidden="false" customHeight="false" outlineLevel="0" collapsed="false">
      <c r="A11" s="22" t="s">
        <v>68</v>
      </c>
      <c r="B11" s="18" t="s">
        <v>28</v>
      </c>
    </row>
    <row r="12" customFormat="false" ht="15" hidden="false" customHeight="false" outlineLevel="0" collapsed="false">
      <c r="A12" s="22" t="s">
        <v>69</v>
      </c>
      <c r="B12" s="18" t="s">
        <v>28</v>
      </c>
    </row>
    <row r="13" customFormat="false" ht="15" hidden="false" customHeight="false" outlineLevel="0" collapsed="false">
      <c r="A13" s="22" t="s">
        <v>70</v>
      </c>
      <c r="B13" s="18" t="s">
        <v>28</v>
      </c>
    </row>
    <row r="14" customFormat="false" ht="15" hidden="false" customHeight="false" outlineLevel="0" collapsed="false">
      <c r="A14" s="22" t="s">
        <v>71</v>
      </c>
      <c r="B14" s="18" t="s">
        <v>28</v>
      </c>
    </row>
    <row r="15" customFormat="false" ht="15" hidden="false" customHeight="false" outlineLevel="0" collapsed="false">
      <c r="A15" s="22" t="s">
        <v>72</v>
      </c>
      <c r="B15" s="18" t="s">
        <v>28</v>
      </c>
    </row>
    <row r="16" customFormat="false" ht="15" hidden="false" customHeight="false" outlineLevel="0" collapsed="false">
      <c r="A16" s="22" t="s">
        <v>73</v>
      </c>
      <c r="B16" s="18" t="s">
        <v>28</v>
      </c>
    </row>
    <row r="17" customFormat="false" ht="15" hidden="false" customHeight="false" outlineLevel="0" collapsed="false">
      <c r="A17" s="8" t="s">
        <v>74</v>
      </c>
      <c r="B17" s="27" t="n">
        <f aca="false">IFERROR(COUNTIF(B5:B16,"Sim")/(COUNTIF(B5:B16,"Sim")+COUNTIF(B5:B16,"Não")),0)</f>
        <v>1</v>
      </c>
    </row>
  </sheetData>
  <mergeCells count="2">
    <mergeCell ref="A1:B1"/>
    <mergeCell ref="A2:B2"/>
  </mergeCells>
  <dataValidations count="1">
    <dataValidation allowBlank="true" errorStyle="stop" operator="between" showDropDown="false" showErrorMessage="false" showInputMessage="false" sqref="B5:B16" type="list">
      <formula1>"Sim,Não,N.A."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20"/>
  </cols>
  <sheetData>
    <row r="1" customFormat="false" ht="17.35" hidden="false" customHeight="false" outlineLevel="0" collapsed="false">
      <c r="A1" s="26" t="s">
        <v>75</v>
      </c>
      <c r="B1" s="26"/>
      <c r="C1" s="26"/>
      <c r="D1" s="26"/>
      <c r="E1" s="26"/>
    </row>
    <row r="2" customFormat="false" ht="15" hidden="false" customHeight="false" outlineLevel="0" collapsed="false">
      <c r="A2" s="6" t="s">
        <v>76</v>
      </c>
      <c r="B2" s="6"/>
      <c r="C2" s="6"/>
      <c r="D2" s="6"/>
      <c r="E2" s="6"/>
    </row>
    <row r="4" customFormat="false" ht="15" hidden="false" customHeight="false" outlineLevel="0" collapsed="false">
      <c r="A4" s="8" t="s">
        <v>77</v>
      </c>
      <c r="B4" s="8"/>
      <c r="C4" s="8"/>
      <c r="D4" s="28" t="n">
        <v>80</v>
      </c>
    </row>
    <row r="6" customFormat="false" ht="15" hidden="false" customHeight="false" outlineLevel="0" collapsed="false">
      <c r="A6" s="20" t="s">
        <v>78</v>
      </c>
      <c r="B6" s="19" t="s">
        <v>79</v>
      </c>
      <c r="C6" s="20" t="s">
        <v>80</v>
      </c>
      <c r="D6" s="20" t="s">
        <v>81</v>
      </c>
      <c r="E6" s="20" t="s">
        <v>82</v>
      </c>
    </row>
    <row r="7" customFormat="false" ht="15" hidden="false" customHeight="false" outlineLevel="0" collapsed="false">
      <c r="A7" s="23" t="s">
        <v>83</v>
      </c>
      <c r="B7" s="22" t="s">
        <v>84</v>
      </c>
      <c r="C7" s="23" t="s">
        <v>85</v>
      </c>
      <c r="D7" s="18" t="n">
        <v>92</v>
      </c>
      <c r="E7" s="23" t="str">
        <f aca="false">IF(D7="","",IF(D7&gt;=90,"Excelente",IF(D7&gt;=80,"Bom",IF(D7&gt;=70,"Adequado","Precisa melhorar"))))</f>
        <v>Excelente</v>
      </c>
    </row>
    <row r="8" customFormat="false" ht="15" hidden="false" customHeight="false" outlineLevel="0" collapsed="false">
      <c r="A8" s="23" t="s">
        <v>83</v>
      </c>
      <c r="B8" s="22" t="s">
        <v>86</v>
      </c>
      <c r="C8" s="23" t="s">
        <v>87</v>
      </c>
      <c r="D8" s="18" t="n">
        <v>78</v>
      </c>
      <c r="E8" s="23" t="str">
        <f aca="false">IF(D8="","",IF(D8&gt;=90,"Excelente",IF(D8&gt;=80,"Bom",IF(D8&gt;=70,"Adequado","Precisa melhorar"))))</f>
        <v>Adequado</v>
      </c>
    </row>
    <row r="9" customFormat="false" ht="15" hidden="false" customHeight="false" outlineLevel="0" collapsed="false">
      <c r="A9" s="23" t="s">
        <v>88</v>
      </c>
      <c r="B9" s="22" t="s">
        <v>89</v>
      </c>
      <c r="C9" s="23" t="s">
        <v>90</v>
      </c>
      <c r="D9" s="18" t="n">
        <v>85</v>
      </c>
      <c r="E9" s="23" t="str">
        <f aca="false">IF(D9="","",IF(D9&gt;=90,"Excelente",IF(D9&gt;=80,"Bom",IF(D9&gt;=70,"Adequado","Precisa melhorar"))))</f>
        <v>Bom</v>
      </c>
    </row>
    <row r="10" customFormat="false" ht="15" hidden="false" customHeight="false" outlineLevel="0" collapsed="false">
      <c r="A10" s="23" t="s">
        <v>88</v>
      </c>
      <c r="B10" s="22" t="s">
        <v>91</v>
      </c>
      <c r="C10" s="23" t="s">
        <v>85</v>
      </c>
      <c r="D10" s="18" t="n">
        <v>64</v>
      </c>
      <c r="E10" s="23" t="str">
        <f aca="false">IF(D10="","",IF(D10&gt;=90,"Excelente",IF(D10&gt;=80,"Bom",IF(D10&gt;=70,"Adequado","Precisa melhorar"))))</f>
        <v>Precisa melhorar</v>
      </c>
    </row>
    <row r="11" customFormat="false" ht="15" hidden="false" customHeight="false" outlineLevel="0" collapsed="false">
      <c r="A11" s="22"/>
      <c r="B11" s="22"/>
      <c r="C11" s="22"/>
      <c r="D11" s="9"/>
      <c r="E11" s="23" t="str">
        <f aca="false">IF(D11="","",IF(D11&gt;=90,"Excelente",IF(D11&gt;=80,"Bom",IF(D11&gt;=70,"Adequado","Precisa melhorar"))))</f>
        <v/>
      </c>
    </row>
    <row r="12" customFormat="false" ht="15" hidden="false" customHeight="false" outlineLevel="0" collapsed="false">
      <c r="A12" s="22"/>
      <c r="B12" s="22"/>
      <c r="C12" s="22"/>
      <c r="D12" s="9"/>
      <c r="E12" s="23" t="str">
        <f aca="false">IF(D12="","",IF(D12&gt;=90,"Excelente",IF(D12&gt;=80,"Bom",IF(D12&gt;=70,"Adequado","Precisa melhorar"))))</f>
        <v/>
      </c>
    </row>
    <row r="13" customFormat="false" ht="15" hidden="false" customHeight="false" outlineLevel="0" collapsed="false">
      <c r="A13" s="22"/>
      <c r="B13" s="22"/>
      <c r="C13" s="22"/>
      <c r="D13" s="9"/>
      <c r="E13" s="23" t="str">
        <f aca="false">IF(D13="","",IF(D13&gt;=90,"Excelente",IF(D13&gt;=80,"Bom",IF(D13&gt;=70,"Adequado","Precisa melhorar"))))</f>
        <v/>
      </c>
    </row>
    <row r="14" customFormat="false" ht="15" hidden="false" customHeight="false" outlineLevel="0" collapsed="false">
      <c r="A14" s="22"/>
      <c r="B14" s="22"/>
      <c r="C14" s="22"/>
      <c r="D14" s="9"/>
      <c r="E14" s="23" t="str">
        <f aca="false">IF(D14="","",IF(D14&gt;=90,"Excelente",IF(D14&gt;=80,"Bom",IF(D14&gt;=70,"Adequado","Precisa melhorar"))))</f>
        <v/>
      </c>
    </row>
    <row r="15" customFormat="false" ht="15" hidden="false" customHeight="false" outlineLevel="0" collapsed="false">
      <c r="A15" s="22"/>
      <c r="B15" s="22"/>
      <c r="C15" s="22"/>
      <c r="D15" s="9"/>
      <c r="E15" s="23" t="str">
        <f aca="false">IF(D15="","",IF(D15&gt;=90,"Excelente",IF(D15&gt;=80,"Bom",IF(D15&gt;=70,"Adequado","Precisa melhorar"))))</f>
        <v/>
      </c>
    </row>
    <row r="16" customFormat="false" ht="15" hidden="false" customHeight="false" outlineLevel="0" collapsed="false">
      <c r="A16" s="22"/>
      <c r="B16" s="22"/>
      <c r="C16" s="22"/>
      <c r="D16" s="9"/>
      <c r="E16" s="23" t="str">
        <f aca="false">IF(D16="","",IF(D16&gt;=90,"Excelente",IF(D16&gt;=80,"Bom",IF(D16&gt;=70,"Adequado","Precisa melhorar"))))</f>
        <v/>
      </c>
    </row>
    <row r="17" customFormat="false" ht="15" hidden="false" customHeight="false" outlineLevel="0" collapsed="false">
      <c r="A17" s="22"/>
      <c r="B17" s="22"/>
      <c r="C17" s="22"/>
      <c r="D17" s="9"/>
      <c r="E17" s="23" t="str">
        <f aca="false">IF(D17="","",IF(D17&gt;=90,"Excelente",IF(D17&gt;=80,"Bom",IF(D17&gt;=70,"Adequado","Precisa melhorar"))))</f>
        <v/>
      </c>
    </row>
    <row r="18" customFormat="false" ht="15" hidden="false" customHeight="false" outlineLevel="0" collapsed="false">
      <c r="A18" s="22"/>
      <c r="B18" s="22"/>
      <c r="C18" s="22"/>
      <c r="D18" s="9"/>
      <c r="E18" s="23" t="str">
        <f aca="false">IF(D18="","",IF(D18&gt;=90,"Excelente",IF(D18&gt;=80,"Bom",IF(D18&gt;=70,"Adequado","Precisa melhorar"))))</f>
        <v/>
      </c>
    </row>
    <row r="19" customFormat="false" ht="15" hidden="false" customHeight="false" outlineLevel="0" collapsed="false">
      <c r="A19" s="22"/>
      <c r="B19" s="22"/>
      <c r="C19" s="22"/>
      <c r="D19" s="9"/>
      <c r="E19" s="23" t="str">
        <f aca="false">IF(D19="","",IF(D19&gt;=90,"Excelente",IF(D19&gt;=80,"Bom",IF(D19&gt;=70,"Adequado","Precisa melhorar"))))</f>
        <v/>
      </c>
    </row>
    <row r="20" customFormat="false" ht="15" hidden="false" customHeight="false" outlineLevel="0" collapsed="false">
      <c r="A20" s="22"/>
      <c r="B20" s="22"/>
      <c r="C20" s="22"/>
      <c r="D20" s="9"/>
      <c r="E20" s="23" t="str">
        <f aca="false">IF(D20="","",IF(D20&gt;=90,"Excelente",IF(D20&gt;=80,"Bom",IF(D20&gt;=70,"Adequado","Precisa melhorar"))))</f>
        <v/>
      </c>
    </row>
    <row r="21" customFormat="false" ht="15" hidden="false" customHeight="false" outlineLevel="0" collapsed="false">
      <c r="A21" s="22"/>
      <c r="B21" s="22"/>
      <c r="C21" s="22"/>
      <c r="D21" s="9"/>
      <c r="E21" s="23" t="str">
        <f aca="false">IF(D21="","",IF(D21&gt;=90,"Excelente",IF(D21&gt;=80,"Bom",IF(D21&gt;=70,"Adequado","Precisa melhorar"))))</f>
        <v/>
      </c>
    </row>
    <row r="23" customFormat="false" ht="15" hidden="false" customHeight="false" outlineLevel="0" collapsed="false">
      <c r="A23" s="8" t="s">
        <v>92</v>
      </c>
      <c r="B23" s="8"/>
      <c r="C23" s="8"/>
      <c r="D23" s="29" t="n">
        <f aca="false">COUNT(D7:D21)</f>
        <v>4</v>
      </c>
      <c r="E23" s="24"/>
    </row>
    <row r="24" customFormat="false" ht="15" hidden="false" customHeight="false" outlineLevel="0" collapsed="false">
      <c r="A24" s="8" t="s">
        <v>93</v>
      </c>
      <c r="B24" s="8"/>
      <c r="C24" s="8"/>
      <c r="D24" s="30" t="n">
        <f aca="false">IFERROR(ROUND(AVERAGE(D7:D21),1),0)</f>
        <v>79.8</v>
      </c>
      <c r="E24" s="24"/>
    </row>
    <row r="25" customFormat="false" ht="15" hidden="false" customHeight="false" outlineLevel="0" collapsed="false">
      <c r="A25" s="8" t="s">
        <v>94</v>
      </c>
      <c r="B25" s="8"/>
      <c r="C25" s="8"/>
      <c r="D25" s="31" t="n">
        <f aca="false">IFERROR(COUNTIF(D7:D21,"&gt;="&amp;$D$4)/COUNT(D7:D21),0)</f>
        <v>0.5</v>
      </c>
      <c r="E25" s="24"/>
    </row>
    <row r="26" customFormat="false" ht="15" hidden="false" customHeight="false" outlineLevel="0" collapsed="false">
      <c r="A26" s="8" t="s">
        <v>95</v>
      </c>
      <c r="B26" s="8"/>
      <c r="C26" s="8"/>
      <c r="D26" s="29" t="n">
        <f aca="false">IFERROR(MAX(D7:D21),0)</f>
        <v>92</v>
      </c>
      <c r="E26" s="24"/>
    </row>
    <row r="27" customFormat="false" ht="15" hidden="false" customHeight="false" outlineLevel="0" collapsed="false">
      <c r="A27" s="8" t="s">
        <v>96</v>
      </c>
      <c r="B27" s="8"/>
      <c r="C27" s="8"/>
      <c r="D27" s="29" t="n">
        <f aca="false">IFERROR(MIN(D7:D21),0)</f>
        <v>64</v>
      </c>
      <c r="E27" s="24"/>
    </row>
  </sheetData>
  <mergeCells count="8">
    <mergeCell ref="A1:E1"/>
    <mergeCell ref="A2:E2"/>
    <mergeCell ref="A4:C4"/>
    <mergeCell ref="A23:C23"/>
    <mergeCell ref="A24:C24"/>
    <mergeCell ref="A25:C25"/>
    <mergeCell ref="A26:C26"/>
    <mergeCell ref="A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2026-06-16T21:50:24Z</dcterms:created>
  <dc:creator>openpyxl</dc:creator>
  <dc:description/>
  <dc:language>en-US</dc:language>
  <cp:lastModifiedBy/>
  <dcterms:modified xsi:type="dcterms:W3CDTF">2026-06-16T21:50:24Z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